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6915"/>
  <workbookPr/>
  <mc:AlternateContent xmlns:mc="http://schemas.openxmlformats.org/markup-compatibility/2006">
    <mc:Choice Requires="x15">
      <x15ac:absPath xmlns:x15ac="http://schemas.microsoft.com/office/spreadsheetml/2010/11/ac" url="/Users/waterhazard/Desktop/"/>
    </mc:Choice>
  </mc:AlternateContent>
  <bookViews>
    <workbookView xWindow="0" yWindow="460" windowWidth="33600" windowHeight="2046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40" i="1" l="1"/>
  <c r="AE43" i="1"/>
  <c r="AE54" i="1"/>
  <c r="AE33" i="1"/>
  <c r="AE34" i="1"/>
  <c r="AE35" i="1"/>
  <c r="AE36" i="1"/>
  <c r="AE37" i="1"/>
  <c r="AE38" i="1"/>
  <c r="AE39" i="1"/>
  <c r="AE41" i="1"/>
  <c r="AE42" i="1"/>
  <c r="AE44" i="1"/>
  <c r="AE45" i="1"/>
  <c r="AE46" i="1"/>
  <c r="AE47" i="1"/>
  <c r="AE48" i="1"/>
  <c r="AE49" i="1"/>
  <c r="AE50" i="1"/>
  <c r="AE51" i="1"/>
  <c r="AE52" i="1"/>
  <c r="AE22" i="1"/>
  <c r="AE23" i="1"/>
  <c r="AE24" i="1"/>
  <c r="AE25" i="1"/>
  <c r="AE26" i="1"/>
  <c r="AE27" i="1"/>
  <c r="AE28" i="1"/>
  <c r="AE2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21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L54" i="1"/>
  <c r="K54" i="1"/>
  <c r="J54" i="1"/>
  <c r="I54" i="1"/>
  <c r="H54" i="1"/>
  <c r="G54" i="1"/>
  <c r="F54" i="1"/>
  <c r="E54" i="1"/>
  <c r="D54" i="1"/>
  <c r="C54" i="1"/>
  <c r="B54" i="1"/>
  <c r="AE32" i="1"/>
  <c r="M4" i="1"/>
  <c r="AE3" i="1"/>
  <c r="M3" i="1"/>
  <c r="M54" i="1"/>
</calcChain>
</file>

<file path=xl/comments1.xml><?xml version="1.0" encoding="utf-8"?>
<comments xmlns="http://schemas.openxmlformats.org/spreadsheetml/2006/main">
  <authors>
    <author>TREASURER-SETA</author>
  </authors>
  <commentList>
    <comment ref="A10" authorId="0">
      <text>
        <r>
          <rPr>
            <b/>
            <sz val="9"/>
            <color indexed="81"/>
            <rFont val="Tahoma"/>
            <family val="2"/>
          </rPr>
          <t>TREASURER-SETA:</t>
        </r>
        <r>
          <rPr>
            <sz val="9"/>
            <color indexed="81"/>
            <rFont val="Tahoma"/>
            <family val="2"/>
          </rPr>
          <t xml:space="preserve">
Assembly</t>
        </r>
      </text>
    </comment>
    <comment ref="A12" authorId="0">
      <text>
        <r>
          <rPr>
            <b/>
            <sz val="9"/>
            <color indexed="81"/>
            <rFont val="Tahoma"/>
            <family val="2"/>
          </rPr>
          <t>TREASURER-SETA:</t>
        </r>
        <r>
          <rPr>
            <sz val="9"/>
            <color indexed="81"/>
            <rFont val="Tahoma"/>
            <family val="2"/>
          </rPr>
          <t xml:space="preserve">
SETA Convention</t>
        </r>
      </text>
    </comment>
  </commentList>
</comments>
</file>

<file path=xl/sharedStrings.xml><?xml version="1.0" encoding="utf-8"?>
<sst xmlns="http://schemas.openxmlformats.org/spreadsheetml/2006/main" count="80" uniqueCount="75">
  <si>
    <t>2018 Budget</t>
  </si>
  <si>
    <t>ALT CHR</t>
  </si>
  <si>
    <t>ALT DEL</t>
  </si>
  <si>
    <t>ARCH</t>
  </si>
  <si>
    <t>REPO</t>
  </si>
  <si>
    <t>CHAIR</t>
  </si>
  <si>
    <t>CPC</t>
  </si>
  <si>
    <t>CFC</t>
  </si>
  <si>
    <t>DELG</t>
  </si>
  <si>
    <t>FIN</t>
  </si>
  <si>
    <t>GSC</t>
  </si>
  <si>
    <t>GVR</t>
  </si>
  <si>
    <t>IG-L</t>
  </si>
  <si>
    <t>IT</t>
  </si>
  <si>
    <t>LAV</t>
  </si>
  <si>
    <t>LIT</t>
  </si>
  <si>
    <t>M-LIN</t>
  </si>
  <si>
    <t>NEWS</t>
  </si>
  <si>
    <t>PO</t>
  </si>
  <si>
    <t>PERMIT</t>
  </si>
  <si>
    <t>PP</t>
  </si>
  <si>
    <t>PI</t>
  </si>
  <si>
    <t>QTRLY</t>
  </si>
  <si>
    <t>POOL</t>
  </si>
  <si>
    <t>REG</t>
  </si>
  <si>
    <t>SECTY</t>
  </si>
  <si>
    <t>TAX</t>
  </si>
  <si>
    <t>TFC</t>
  </si>
  <si>
    <t>TREAS</t>
  </si>
  <si>
    <t>TOTALS</t>
  </si>
  <si>
    <t>Lodging:</t>
  </si>
  <si>
    <t>3 Quarterly Assemblies</t>
  </si>
  <si>
    <t>Area Convention</t>
  </si>
  <si>
    <t>Archive WS</t>
  </si>
  <si>
    <t>Bridge the Gap Convention</t>
  </si>
  <si>
    <t>CFC Convention Trvl-Lodging</t>
  </si>
  <si>
    <t>District Conventions</t>
  </si>
  <si>
    <t>GSC extra night(s)</t>
  </si>
  <si>
    <t>Lodging: SETA Conv Chairs</t>
  </si>
  <si>
    <t>NAATW (wkshop)</t>
  </si>
  <si>
    <t>SETA Conv. Chairs</t>
  </si>
  <si>
    <t>Spanish Translator</t>
  </si>
  <si>
    <t>Speaker Expense</t>
  </si>
  <si>
    <t>State Convention</t>
  </si>
  <si>
    <t>SWAARSA/Forum</t>
  </si>
  <si>
    <t>SWRDA</t>
  </si>
  <si>
    <t>Translator 3 Assemblies</t>
  </si>
  <si>
    <t xml:space="preserve">Archive WS </t>
  </si>
  <si>
    <t>Conv Speaker Trvl</t>
  </si>
  <si>
    <t>Mileage/Allowance</t>
  </si>
  <si>
    <t>Speaker-Travel</t>
  </si>
  <si>
    <t>Other Expenses:</t>
  </si>
  <si>
    <t>Answering Service/Phone</t>
  </si>
  <si>
    <t>Bank Charges</t>
  </si>
  <si>
    <t>Coffee/Tea</t>
  </si>
  <si>
    <t>Conference</t>
  </si>
  <si>
    <t>Displays</t>
  </si>
  <si>
    <t>Envelopes</t>
  </si>
  <si>
    <t>Equipment</t>
  </si>
  <si>
    <t>GSC Delegate C/Y</t>
  </si>
  <si>
    <t>Insurance</t>
  </si>
  <si>
    <t>Literature</t>
  </si>
  <si>
    <t>P.O. Box</t>
  </si>
  <si>
    <t>Postage</t>
  </si>
  <si>
    <t>Presentation Expense</t>
  </si>
  <si>
    <t>Printing</t>
  </si>
  <si>
    <t>Promotions/Subsriptions</t>
  </si>
  <si>
    <t>Registration</t>
  </si>
  <si>
    <t>Room Rental</t>
  </si>
  <si>
    <t>SOFTWARE</t>
  </si>
  <si>
    <t>Supplies</t>
  </si>
  <si>
    <t>Translator</t>
  </si>
  <si>
    <t>Other (explain):</t>
  </si>
  <si>
    <t>TOTAL APPROVED</t>
  </si>
  <si>
    <t>Travel: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</si>
</sst>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">
    <xf numFmtId="0" fontId="0" fillId="0" borderId="0" xfId="0"/>
    <xf numFmtId="164" fontId="2" fillId="2" borderId="0" xfId="2" applyNumberFormat="1" applyFont="1" applyFill="1" applyAlignment="1">
      <alignment horizontal="center"/>
    </xf>
    <xf numFmtId="164" fontId="2" fillId="2" borderId="0" xfId="2" applyNumberFormat="1" applyFont="1" applyFill="1" applyAlignment="1">
      <alignment horizontal="center" wrapText="1"/>
    </xf>
    <xf numFmtId="164" fontId="2" fillId="3" borderId="0" xfId="2" applyNumberFormat="1" applyFont="1" applyFill="1" applyAlignment="1">
      <alignment horizontal="center"/>
    </xf>
    <xf numFmtId="164" fontId="2" fillId="4" borderId="0" xfId="2" applyNumberFormat="1" applyFont="1" applyFill="1" applyAlignment="1">
      <alignment horizontal="center"/>
    </xf>
    <xf numFmtId="164" fontId="2" fillId="5" borderId="0" xfId="2" applyNumberFormat="1" applyFont="1" applyFill="1" applyAlignment="1">
      <alignment horizontal="center"/>
    </xf>
    <xf numFmtId="164" fontId="2" fillId="0" borderId="0" xfId="2" applyNumberFormat="1" applyFont="1" applyAlignment="1">
      <alignment horizontal="center"/>
    </xf>
    <xf numFmtId="0" fontId="2" fillId="0" borderId="0" xfId="1" applyFont="1"/>
    <xf numFmtId="164" fontId="3" fillId="0" borderId="0" xfId="2" applyNumberFormat="1" applyFont="1"/>
    <xf numFmtId="164" fontId="3" fillId="0" borderId="0" xfId="2" applyNumberFormat="1" applyFont="1" applyFill="1"/>
    <xf numFmtId="0" fontId="3" fillId="0" borderId="0" xfId="1" applyFont="1"/>
    <xf numFmtId="0" fontId="3" fillId="0" borderId="0" xfId="1" applyFont="1" applyFill="1"/>
    <xf numFmtId="164" fontId="4" fillId="0" borderId="0" xfId="2" applyNumberFormat="1" applyFont="1"/>
    <xf numFmtId="164" fontId="2" fillId="0" borderId="0" xfId="2" applyNumberFormat="1" applyFont="1" applyFill="1"/>
    <xf numFmtId="164" fontId="2" fillId="2" borderId="0" xfId="2" applyNumberFormat="1" applyFont="1" applyFill="1"/>
    <xf numFmtId="164" fontId="2" fillId="4" borderId="0" xfId="2" applyNumberFormat="1" applyFont="1" applyFill="1"/>
    <xf numFmtId="164" fontId="2" fillId="3" borderId="0" xfId="2" applyNumberFormat="1" applyFont="1" applyFill="1"/>
    <xf numFmtId="164" fontId="2" fillId="5" borderId="0" xfId="2" applyNumberFormat="1" applyFont="1" applyFill="1"/>
    <xf numFmtId="164" fontId="2" fillId="0" borderId="0" xfId="2" applyNumberFormat="1" applyFont="1"/>
    <xf numFmtId="44" fontId="3" fillId="0" borderId="0" xfId="3" applyFont="1"/>
    <xf numFmtId="2" fontId="2" fillId="0" borderId="0" xfId="1" applyNumberFormat="1" applyFont="1" applyFill="1" applyBorder="1" applyAlignment="1">
      <alignment horizontal="left"/>
    </xf>
    <xf numFmtId="164" fontId="4" fillId="0" borderId="0" xfId="2" applyNumberFormat="1" applyFont="1" applyFill="1"/>
    <xf numFmtId="2" fontId="3" fillId="0" borderId="0" xfId="1" applyNumberFormat="1" applyFont="1" applyFill="1" applyBorder="1"/>
    <xf numFmtId="2" fontId="3" fillId="0" borderId="0" xfId="1" applyNumberFormat="1" applyFont="1" applyFill="1" applyBorder="1" applyAlignment="1">
      <alignment horizontal="center" vertical="center"/>
    </xf>
    <xf numFmtId="0" fontId="3" fillId="0" borderId="0" xfId="1" applyFont="1" applyFill="1" applyBorder="1"/>
    <xf numFmtId="164" fontId="2" fillId="0" borderId="0" xfId="2" applyNumberFormat="1" applyFont="1" applyFill="1" applyAlignment="1">
      <alignment horizontal="center"/>
    </xf>
    <xf numFmtId="0" fontId="5" fillId="0" borderId="0" xfId="1" applyFont="1"/>
    <xf numFmtId="0" fontId="2" fillId="6" borderId="0" xfId="1" applyFont="1" applyFill="1" applyAlignment="1">
      <alignment horizontal="center"/>
    </xf>
    <xf numFmtId="164" fontId="2" fillId="6" borderId="0" xfId="2" applyNumberFormat="1" applyFont="1" applyFill="1" applyAlignment="1">
      <alignment horizontal="center"/>
    </xf>
  </cellXfs>
  <cellStyles count="4">
    <cellStyle name="Currency 2" xfId="2"/>
    <cellStyle name="Currency 3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E63"/>
  <sheetViews>
    <sheetView tabSelected="1" workbookViewId="0">
      <pane xSplit="1" ySplit="1" topLeftCell="B13" activePane="bottomRight" state="frozen"/>
      <selection pane="topRight" activeCell="B1" sqref="B1"/>
      <selection pane="bottomLeft" activeCell="A2" sqref="A2"/>
      <selection pane="bottomRight" activeCell="AE54" sqref="AE54"/>
    </sheetView>
  </sheetViews>
  <sheetFormatPr baseColWidth="10" defaultColWidth="8.83203125" defaultRowHeight="15" x14ac:dyDescent="0.2"/>
  <cols>
    <col min="1" max="1" width="24.6640625" customWidth="1"/>
    <col min="2" max="29" width="12.6640625" customWidth="1"/>
    <col min="30" max="30" width="12.6640625" hidden="1" customWidth="1"/>
    <col min="31" max="33" width="12.6640625" customWidth="1"/>
  </cols>
  <sheetData>
    <row r="1" spans="1:31" ht="15" customHeight="1" x14ac:dyDescent="0.2">
      <c r="A1" s="27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3" t="s">
        <v>11</v>
      </c>
      <c r="M1" s="4" t="s">
        <v>12</v>
      </c>
      <c r="N1" s="1" t="s">
        <v>13</v>
      </c>
      <c r="O1" s="3" t="s">
        <v>14</v>
      </c>
      <c r="P1" s="1" t="s">
        <v>15</v>
      </c>
      <c r="Q1" s="5" t="s">
        <v>16</v>
      </c>
      <c r="R1" s="1" t="s">
        <v>17</v>
      </c>
      <c r="S1" s="2" t="s">
        <v>18</v>
      </c>
      <c r="T1" s="2" t="s">
        <v>19</v>
      </c>
      <c r="U1" s="2" t="s">
        <v>20</v>
      </c>
      <c r="V1" s="1" t="s">
        <v>21</v>
      </c>
      <c r="W1" s="3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3" t="s">
        <v>27</v>
      </c>
      <c r="AC1" s="1" t="s">
        <v>28</v>
      </c>
      <c r="AD1" s="6"/>
      <c r="AE1" s="28" t="s">
        <v>29</v>
      </c>
    </row>
    <row r="2" spans="1:31" x14ac:dyDescent="0.2">
      <c r="A2" s="7" t="s">
        <v>30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9"/>
      <c r="X2" s="9"/>
      <c r="Y2" s="8"/>
      <c r="Z2" s="8"/>
      <c r="AA2" s="9"/>
      <c r="AB2" s="8"/>
      <c r="AC2" s="8"/>
      <c r="AD2" s="8"/>
      <c r="AE2" s="8"/>
    </row>
    <row r="3" spans="1:31" x14ac:dyDescent="0.2">
      <c r="A3" s="10" t="s">
        <v>31</v>
      </c>
      <c r="B3" s="9">
        <v>290</v>
      </c>
      <c r="C3" s="9">
        <v>290</v>
      </c>
      <c r="D3" s="9">
        <v>290</v>
      </c>
      <c r="E3" s="9"/>
      <c r="F3" s="9">
        <v>290</v>
      </c>
      <c r="G3" s="9">
        <v>290</v>
      </c>
      <c r="H3" s="9">
        <v>290</v>
      </c>
      <c r="I3" s="9">
        <v>290</v>
      </c>
      <c r="J3" s="9">
        <v>290</v>
      </c>
      <c r="K3" s="9"/>
      <c r="L3" s="9">
        <v>290</v>
      </c>
      <c r="M3" s="9">
        <f>290*5</f>
        <v>1450</v>
      </c>
      <c r="N3" s="9">
        <v>290</v>
      </c>
      <c r="O3" s="9">
        <v>290</v>
      </c>
      <c r="P3" s="9">
        <v>290</v>
      </c>
      <c r="Q3" s="9">
        <v>290</v>
      </c>
      <c r="R3" s="9">
        <v>290</v>
      </c>
      <c r="S3" s="9"/>
      <c r="T3" s="9"/>
      <c r="U3" s="9"/>
      <c r="V3" s="9">
        <v>290</v>
      </c>
      <c r="W3" s="9"/>
      <c r="X3" s="9"/>
      <c r="Y3" s="9">
        <v>290</v>
      </c>
      <c r="Z3" s="9">
        <v>290</v>
      </c>
      <c r="AA3" s="9"/>
      <c r="AB3" s="9">
        <v>290</v>
      </c>
      <c r="AC3" s="9">
        <v>290</v>
      </c>
      <c r="AD3" s="8"/>
      <c r="AE3" s="8">
        <f>SUM(B3:AC3)</f>
        <v>6960</v>
      </c>
    </row>
    <row r="4" spans="1:31" x14ac:dyDescent="0.2">
      <c r="A4" s="10" t="s">
        <v>32</v>
      </c>
      <c r="B4" s="9">
        <v>270</v>
      </c>
      <c r="C4" s="9">
        <v>270</v>
      </c>
      <c r="D4" s="9">
        <v>270</v>
      </c>
      <c r="E4" s="9"/>
      <c r="F4" s="9">
        <v>270</v>
      </c>
      <c r="G4" s="9">
        <v>270</v>
      </c>
      <c r="H4" s="9">
        <v>270</v>
      </c>
      <c r="I4" s="9">
        <v>270</v>
      </c>
      <c r="J4" s="9">
        <v>270</v>
      </c>
      <c r="K4" s="9"/>
      <c r="L4" s="9">
        <v>270</v>
      </c>
      <c r="M4" s="9">
        <f>270*5</f>
        <v>1350</v>
      </c>
      <c r="N4" s="9">
        <v>270</v>
      </c>
      <c r="O4" s="9">
        <v>270</v>
      </c>
      <c r="P4" s="9">
        <v>270</v>
      </c>
      <c r="Q4" s="9">
        <v>270</v>
      </c>
      <c r="R4" s="9">
        <v>270</v>
      </c>
      <c r="S4" s="9"/>
      <c r="T4" s="9"/>
      <c r="U4" s="9"/>
      <c r="V4" s="9">
        <v>270</v>
      </c>
      <c r="W4" s="9"/>
      <c r="X4" s="9"/>
      <c r="Y4" s="9">
        <v>270</v>
      </c>
      <c r="Z4" s="9">
        <v>270</v>
      </c>
      <c r="AA4" s="9"/>
      <c r="AB4" s="9">
        <v>270</v>
      </c>
      <c r="AC4" s="9">
        <v>270</v>
      </c>
      <c r="AD4" s="8"/>
      <c r="AE4" s="8">
        <f t="shared" ref="AE4:AE18" si="0">SUM(B4:AC4)</f>
        <v>6480</v>
      </c>
    </row>
    <row r="5" spans="1:31" x14ac:dyDescent="0.2">
      <c r="A5" s="10" t="s">
        <v>33</v>
      </c>
      <c r="B5" s="9"/>
      <c r="C5" s="9"/>
      <c r="D5" s="9">
        <v>400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8"/>
      <c r="AE5" s="8">
        <f t="shared" si="0"/>
        <v>400</v>
      </c>
    </row>
    <row r="6" spans="1:31" x14ac:dyDescent="0.2">
      <c r="A6" s="10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>
        <v>250</v>
      </c>
      <c r="AC6" s="9"/>
      <c r="AD6" s="8"/>
      <c r="AE6" s="8">
        <f t="shared" si="0"/>
        <v>250</v>
      </c>
    </row>
    <row r="7" spans="1:31" x14ac:dyDescent="0.2">
      <c r="A7" s="10" t="s">
        <v>35</v>
      </c>
      <c r="B7" s="9"/>
      <c r="C7" s="9"/>
      <c r="D7" s="9"/>
      <c r="E7" s="9"/>
      <c r="F7" s="9"/>
      <c r="G7" s="9"/>
      <c r="H7" s="9">
        <v>500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8"/>
      <c r="AE7" s="8">
        <f t="shared" si="0"/>
        <v>500</v>
      </c>
    </row>
    <row r="8" spans="1:31" x14ac:dyDescent="0.2">
      <c r="A8" s="10" t="s">
        <v>36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8"/>
      <c r="AE8" s="8">
        <f t="shared" si="0"/>
        <v>0</v>
      </c>
    </row>
    <row r="9" spans="1:31" x14ac:dyDescent="0.2">
      <c r="A9" s="10" t="s">
        <v>37</v>
      </c>
      <c r="B9" s="9"/>
      <c r="C9" s="9"/>
      <c r="D9" s="9"/>
      <c r="E9" s="9"/>
      <c r="F9" s="9"/>
      <c r="G9" s="9"/>
      <c r="H9" s="9"/>
      <c r="I9" s="9">
        <v>500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8"/>
      <c r="AE9" s="8">
        <f t="shared" si="0"/>
        <v>500</v>
      </c>
    </row>
    <row r="10" spans="1:31" x14ac:dyDescent="0.2">
      <c r="A10" s="10" t="s">
        <v>38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>
        <v>580</v>
      </c>
      <c r="X10" s="9"/>
      <c r="Y10" s="9"/>
      <c r="Z10" s="9"/>
      <c r="AA10" s="9"/>
      <c r="AB10" s="9"/>
      <c r="AC10" s="9"/>
      <c r="AD10" s="8"/>
      <c r="AE10" s="8">
        <f t="shared" si="0"/>
        <v>580</v>
      </c>
    </row>
    <row r="11" spans="1:31" x14ac:dyDescent="0.2">
      <c r="A11" s="10" t="s">
        <v>39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>
        <v>1500</v>
      </c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8"/>
      <c r="AE11" s="8">
        <f t="shared" si="0"/>
        <v>1500</v>
      </c>
    </row>
    <row r="12" spans="1:31" x14ac:dyDescent="0.2">
      <c r="A12" s="10" t="s">
        <v>40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>
        <v>270</v>
      </c>
      <c r="X12" s="9"/>
      <c r="Y12" s="9"/>
      <c r="Z12" s="9"/>
      <c r="AA12" s="9"/>
      <c r="AB12" s="9"/>
      <c r="AC12" s="9"/>
      <c r="AD12" s="8"/>
      <c r="AE12" s="8">
        <f t="shared" si="0"/>
        <v>270</v>
      </c>
    </row>
    <row r="13" spans="1:31" x14ac:dyDescent="0.2">
      <c r="A13" s="10" t="s">
        <v>41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8"/>
      <c r="AE13" s="8">
        <f t="shared" si="0"/>
        <v>0</v>
      </c>
    </row>
    <row r="14" spans="1:31" x14ac:dyDescent="0.2">
      <c r="A14" s="10" t="s">
        <v>42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>
        <v>200</v>
      </c>
      <c r="X14" s="9"/>
      <c r="Y14" s="9"/>
      <c r="Z14" s="9"/>
      <c r="AA14" s="9"/>
      <c r="AB14" s="9"/>
      <c r="AC14" s="9"/>
      <c r="AD14" s="8"/>
      <c r="AE14" s="8">
        <f t="shared" si="0"/>
        <v>200</v>
      </c>
    </row>
    <row r="15" spans="1:31" x14ac:dyDescent="0.2">
      <c r="A15" s="10" t="s">
        <v>43</v>
      </c>
      <c r="B15" s="9"/>
      <c r="C15" s="9"/>
      <c r="D15" s="9"/>
      <c r="E15" s="9"/>
      <c r="F15" s="9"/>
      <c r="G15" s="9"/>
      <c r="H15" s="9"/>
      <c r="I15" s="9">
        <v>250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8"/>
      <c r="AE15" s="8">
        <f t="shared" si="0"/>
        <v>250</v>
      </c>
    </row>
    <row r="16" spans="1:31" x14ac:dyDescent="0.2">
      <c r="A16" s="10" t="s">
        <v>44</v>
      </c>
      <c r="B16" s="9"/>
      <c r="C16" s="9">
        <v>340</v>
      </c>
      <c r="D16" s="9"/>
      <c r="E16" s="9"/>
      <c r="F16" s="9">
        <v>340</v>
      </c>
      <c r="G16" s="9"/>
      <c r="H16" s="9"/>
      <c r="I16" s="9">
        <v>340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>
        <v>1020</v>
      </c>
      <c r="Y16" s="9"/>
      <c r="Z16" s="9"/>
      <c r="AA16" s="9"/>
      <c r="AB16" s="9"/>
      <c r="AC16" s="9"/>
      <c r="AD16" s="8"/>
      <c r="AE16" s="8">
        <f t="shared" si="0"/>
        <v>2040</v>
      </c>
    </row>
    <row r="17" spans="1:31" x14ac:dyDescent="0.2">
      <c r="A17" s="10" t="s">
        <v>45</v>
      </c>
      <c r="B17" s="9"/>
      <c r="C17" s="9">
        <v>240</v>
      </c>
      <c r="D17" s="9"/>
      <c r="E17" s="9"/>
      <c r="F17" s="9"/>
      <c r="G17" s="9"/>
      <c r="H17" s="9"/>
      <c r="I17" s="9">
        <v>240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8"/>
      <c r="AE17" s="8">
        <f t="shared" si="0"/>
        <v>480</v>
      </c>
    </row>
    <row r="18" spans="1:31" x14ac:dyDescent="0.2">
      <c r="A18" s="10" t="s">
        <v>46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>
        <v>290</v>
      </c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8"/>
      <c r="AE18" s="8">
        <f t="shared" si="0"/>
        <v>290</v>
      </c>
    </row>
    <row r="19" spans="1:31" x14ac:dyDescent="0.2">
      <c r="A19" s="10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8"/>
      <c r="AE19" s="8"/>
    </row>
    <row r="20" spans="1:31" x14ac:dyDescent="0.2">
      <c r="A20" s="7" t="s">
        <v>74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8"/>
      <c r="AE20" s="8"/>
    </row>
    <row r="21" spans="1:31" x14ac:dyDescent="0.2">
      <c r="A21" s="10" t="s">
        <v>47</v>
      </c>
      <c r="B21" s="9"/>
      <c r="C21" s="9"/>
      <c r="D21" s="9">
        <v>450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8"/>
      <c r="AE21" s="8">
        <f>SUM(B21:AC21)</f>
        <v>450</v>
      </c>
    </row>
    <row r="22" spans="1:31" x14ac:dyDescent="0.2">
      <c r="A22" s="10" t="s">
        <v>34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>
        <v>460</v>
      </c>
      <c r="AC22" s="9"/>
      <c r="AD22" s="8"/>
      <c r="AE22" s="8">
        <f t="shared" ref="AE22:AE29" si="1">SUM(B22:AC22)</f>
        <v>460</v>
      </c>
    </row>
    <row r="23" spans="1:31" x14ac:dyDescent="0.2">
      <c r="A23" s="10" t="s">
        <v>48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8"/>
      <c r="AE23" s="8">
        <f t="shared" si="1"/>
        <v>0</v>
      </c>
    </row>
    <row r="24" spans="1:31" x14ac:dyDescent="0.2">
      <c r="A24" s="10" t="s">
        <v>36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8"/>
      <c r="AE24" s="8">
        <f t="shared" si="1"/>
        <v>0</v>
      </c>
    </row>
    <row r="25" spans="1:31" x14ac:dyDescent="0.2">
      <c r="A25" s="10" t="s">
        <v>49</v>
      </c>
      <c r="B25" s="9"/>
      <c r="C25" s="9">
        <v>500</v>
      </c>
      <c r="D25" s="9"/>
      <c r="E25" s="9"/>
      <c r="F25" s="9"/>
      <c r="G25" s="9"/>
      <c r="H25" s="9"/>
      <c r="I25" s="9">
        <v>950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8"/>
      <c r="AE25" s="8">
        <f t="shared" si="1"/>
        <v>1450</v>
      </c>
    </row>
    <row r="26" spans="1:31" x14ac:dyDescent="0.2">
      <c r="A26" s="10" t="s">
        <v>50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>
        <v>350</v>
      </c>
      <c r="X26" s="9"/>
      <c r="Y26" s="9"/>
      <c r="Z26" s="9"/>
      <c r="AA26" s="9"/>
      <c r="AB26" s="9"/>
      <c r="AC26" s="9"/>
      <c r="AD26" s="8"/>
      <c r="AE26" s="8">
        <f t="shared" si="1"/>
        <v>350</v>
      </c>
    </row>
    <row r="27" spans="1:31" x14ac:dyDescent="0.2">
      <c r="A27" s="10" t="s">
        <v>43</v>
      </c>
      <c r="B27" s="9"/>
      <c r="C27" s="9"/>
      <c r="D27" s="9"/>
      <c r="E27" s="9"/>
      <c r="F27" s="9"/>
      <c r="G27" s="9"/>
      <c r="H27" s="9"/>
      <c r="I27" s="9">
        <v>285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8"/>
      <c r="AE27" s="8">
        <f t="shared" si="1"/>
        <v>285</v>
      </c>
    </row>
    <row r="28" spans="1:31" x14ac:dyDescent="0.2">
      <c r="A28" s="10" t="s">
        <v>44</v>
      </c>
      <c r="B28" s="9"/>
      <c r="C28" s="9">
        <v>450</v>
      </c>
      <c r="D28" s="9"/>
      <c r="E28" s="9"/>
      <c r="F28" s="9">
        <v>450</v>
      </c>
      <c r="G28" s="9"/>
      <c r="H28" s="9"/>
      <c r="I28" s="9">
        <v>450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>
        <v>1350</v>
      </c>
      <c r="Y28" s="9"/>
      <c r="Z28" s="9"/>
      <c r="AA28" s="9"/>
      <c r="AB28" s="9"/>
      <c r="AC28" s="9"/>
      <c r="AD28" s="8"/>
      <c r="AE28" s="8">
        <f t="shared" si="1"/>
        <v>2700</v>
      </c>
    </row>
    <row r="29" spans="1:31" x14ac:dyDescent="0.2">
      <c r="A29" s="10" t="s">
        <v>45</v>
      </c>
      <c r="B29" s="9"/>
      <c r="C29" s="9">
        <v>330</v>
      </c>
      <c r="D29" s="9"/>
      <c r="E29" s="9"/>
      <c r="F29" s="9"/>
      <c r="G29" s="9"/>
      <c r="H29" s="9"/>
      <c r="I29" s="9">
        <v>330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8"/>
      <c r="AE29" s="8">
        <f t="shared" si="1"/>
        <v>660</v>
      </c>
    </row>
    <row r="30" spans="1:31" x14ac:dyDescent="0.2">
      <c r="A30" s="10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8"/>
      <c r="AE30" s="8"/>
    </row>
    <row r="31" spans="1:31" x14ac:dyDescent="0.2">
      <c r="A31" s="7" t="s">
        <v>51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8"/>
      <c r="AE31" s="8"/>
    </row>
    <row r="32" spans="1:31" x14ac:dyDescent="0.2">
      <c r="A32" s="10" t="s">
        <v>52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>
        <v>120</v>
      </c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8">
        <f t="shared" ref="AE32:AE52" si="2">SUM(B32:AC32)</f>
        <v>120</v>
      </c>
    </row>
    <row r="33" spans="1:31" x14ac:dyDescent="0.2">
      <c r="A33" s="10" t="s">
        <v>53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8">
        <f t="shared" si="2"/>
        <v>0</v>
      </c>
    </row>
    <row r="34" spans="1:31" x14ac:dyDescent="0.2">
      <c r="A34" s="10" t="s">
        <v>54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8">
        <f t="shared" si="2"/>
        <v>0</v>
      </c>
    </row>
    <row r="35" spans="1:31" x14ac:dyDescent="0.2">
      <c r="A35" s="10" t="s">
        <v>55</v>
      </c>
      <c r="B35" s="9"/>
      <c r="C35" s="9"/>
      <c r="D35" s="9"/>
      <c r="E35" s="9"/>
      <c r="F35" s="9"/>
      <c r="G35" s="9"/>
      <c r="H35" s="9">
        <v>1000</v>
      </c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8"/>
      <c r="AE35" s="8">
        <f t="shared" si="2"/>
        <v>1000</v>
      </c>
    </row>
    <row r="36" spans="1:31" x14ac:dyDescent="0.2">
      <c r="A36" s="10" t="s">
        <v>56</v>
      </c>
      <c r="B36" s="9"/>
      <c r="C36" s="9"/>
      <c r="D36" s="9">
        <v>200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>
        <v>50</v>
      </c>
      <c r="P36" s="9">
        <v>100</v>
      </c>
      <c r="Q36" s="9">
        <v>50</v>
      </c>
      <c r="R36" s="9"/>
      <c r="S36" s="9"/>
      <c r="T36" s="9"/>
      <c r="U36" s="9"/>
      <c r="V36" s="9">
        <v>50</v>
      </c>
      <c r="W36" s="9"/>
      <c r="X36" s="9"/>
      <c r="Y36" s="9"/>
      <c r="Z36" s="9"/>
      <c r="AA36" s="9"/>
      <c r="AB36" s="9"/>
      <c r="AC36" s="9"/>
      <c r="AD36" s="9"/>
      <c r="AE36" s="8">
        <f t="shared" si="2"/>
        <v>450</v>
      </c>
    </row>
    <row r="37" spans="1:31" x14ac:dyDescent="0.2">
      <c r="A37" s="10" t="s">
        <v>57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8"/>
      <c r="AE37" s="8">
        <f t="shared" si="2"/>
        <v>0</v>
      </c>
    </row>
    <row r="38" spans="1:31" x14ac:dyDescent="0.2">
      <c r="A38" s="10" t="s">
        <v>58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>
        <v>1400</v>
      </c>
      <c r="O38" s="9"/>
      <c r="P38" s="9"/>
      <c r="Q38" s="9">
        <v>200</v>
      </c>
      <c r="R38" s="9"/>
      <c r="S38" s="9"/>
      <c r="T38" s="9"/>
      <c r="U38" s="9"/>
      <c r="V38" s="9"/>
      <c r="W38" s="9">
        <v>500</v>
      </c>
      <c r="X38" s="9"/>
      <c r="Y38" s="9"/>
      <c r="Z38" s="9"/>
      <c r="AA38" s="9"/>
      <c r="AB38" s="9"/>
      <c r="AC38" s="9"/>
      <c r="AD38" s="8"/>
      <c r="AE38" s="8">
        <f t="shared" si="2"/>
        <v>2100</v>
      </c>
    </row>
    <row r="39" spans="1:31" x14ac:dyDescent="0.2">
      <c r="A39" s="10" t="s">
        <v>59</v>
      </c>
      <c r="B39" s="9"/>
      <c r="C39" s="9"/>
      <c r="D39" s="9"/>
      <c r="E39" s="9"/>
      <c r="F39" s="9"/>
      <c r="G39" s="9"/>
      <c r="H39" s="9"/>
      <c r="I39" s="9"/>
      <c r="J39" s="9"/>
      <c r="K39" s="9">
        <v>1600</v>
      </c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8"/>
      <c r="AE39" s="8">
        <f t="shared" si="2"/>
        <v>1600</v>
      </c>
    </row>
    <row r="40" spans="1:31" x14ac:dyDescent="0.2">
      <c r="A40" s="10" t="s">
        <v>60</v>
      </c>
      <c r="B40" s="9"/>
      <c r="C40" s="9"/>
      <c r="D40" s="9"/>
      <c r="E40" s="9">
        <v>1112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8"/>
      <c r="AE40" s="8">
        <f t="shared" si="2"/>
        <v>1112</v>
      </c>
    </row>
    <row r="41" spans="1:31" x14ac:dyDescent="0.2">
      <c r="A41" s="10" t="s">
        <v>61</v>
      </c>
      <c r="B41" s="9"/>
      <c r="C41" s="9"/>
      <c r="D41" s="9"/>
      <c r="E41" s="9"/>
      <c r="F41" s="9"/>
      <c r="G41" s="9">
        <v>300</v>
      </c>
      <c r="H41" s="9">
        <v>300</v>
      </c>
      <c r="I41" s="9">
        <v>450</v>
      </c>
      <c r="J41" s="9"/>
      <c r="K41" s="9"/>
      <c r="L41" s="9">
        <v>700</v>
      </c>
      <c r="M41" s="9"/>
      <c r="N41" s="9"/>
      <c r="O41" s="9">
        <v>50</v>
      </c>
      <c r="P41" s="9">
        <v>400</v>
      </c>
      <c r="Q41" s="9"/>
      <c r="R41" s="9"/>
      <c r="S41" s="9"/>
      <c r="T41" s="9"/>
      <c r="U41" s="9"/>
      <c r="V41" s="9">
        <v>650</v>
      </c>
      <c r="W41" s="9"/>
      <c r="X41" s="9"/>
      <c r="Y41" s="9"/>
      <c r="Z41" s="9"/>
      <c r="AA41" s="9"/>
      <c r="AB41" s="9">
        <v>250</v>
      </c>
      <c r="AC41" s="9"/>
      <c r="AD41" s="8"/>
      <c r="AE41" s="8">
        <f t="shared" si="2"/>
        <v>3100</v>
      </c>
    </row>
    <row r="42" spans="1:31" x14ac:dyDescent="0.2">
      <c r="A42" s="10" t="s">
        <v>62</v>
      </c>
      <c r="B42" s="9"/>
      <c r="C42" s="9"/>
      <c r="D42" s="9"/>
      <c r="E42" s="9"/>
      <c r="F42" s="9"/>
      <c r="G42" s="9"/>
      <c r="H42" s="9">
        <v>60</v>
      </c>
      <c r="I42" s="9"/>
      <c r="J42" s="9"/>
      <c r="K42" s="9"/>
      <c r="L42" s="9"/>
      <c r="M42" s="9"/>
      <c r="N42" s="9"/>
      <c r="O42" s="9"/>
      <c r="P42" s="9"/>
      <c r="Q42" s="9"/>
      <c r="R42" s="9"/>
      <c r="S42" s="9">
        <v>75</v>
      </c>
      <c r="T42" s="9"/>
      <c r="U42" s="9"/>
      <c r="V42" s="9"/>
      <c r="W42" s="9"/>
      <c r="X42" s="9"/>
      <c r="Y42" s="9"/>
      <c r="Z42" s="9"/>
      <c r="AA42" s="9"/>
      <c r="AB42" s="9"/>
      <c r="AC42" s="9"/>
      <c r="AD42" s="8"/>
      <c r="AE42" s="8">
        <f t="shared" si="2"/>
        <v>135</v>
      </c>
    </row>
    <row r="43" spans="1:31" x14ac:dyDescent="0.2">
      <c r="A43" s="11" t="s">
        <v>63</v>
      </c>
      <c r="B43" s="9"/>
      <c r="C43" s="9"/>
      <c r="D43" s="9"/>
      <c r="E43" s="9"/>
      <c r="F43" s="9"/>
      <c r="G43" s="9">
        <v>200</v>
      </c>
      <c r="H43" s="9">
        <v>750</v>
      </c>
      <c r="I43" s="9">
        <v>25</v>
      </c>
      <c r="J43" s="9"/>
      <c r="K43" s="9"/>
      <c r="L43" s="9">
        <v>50</v>
      </c>
      <c r="M43" s="9"/>
      <c r="N43" s="9"/>
      <c r="O43" s="9">
        <v>50</v>
      </c>
      <c r="P43" s="9"/>
      <c r="Q43" s="9"/>
      <c r="R43" s="9"/>
      <c r="S43" s="9"/>
      <c r="T43" s="9">
        <v>225</v>
      </c>
      <c r="U43" s="9"/>
      <c r="V43" s="9">
        <v>50</v>
      </c>
      <c r="W43" s="9"/>
      <c r="X43" s="9"/>
      <c r="Y43" s="9"/>
      <c r="Z43" s="9">
        <v>50</v>
      </c>
      <c r="AA43" s="9"/>
      <c r="AB43" s="9">
        <v>25</v>
      </c>
      <c r="AC43" s="9">
        <v>25</v>
      </c>
      <c r="AD43" s="8"/>
      <c r="AE43" s="8">
        <f t="shared" si="2"/>
        <v>1450</v>
      </c>
    </row>
    <row r="44" spans="1:31" x14ac:dyDescent="0.2">
      <c r="A44" s="10" t="s">
        <v>64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>
        <v>100</v>
      </c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>
        <v>120</v>
      </c>
      <c r="AC44" s="9"/>
      <c r="AD44" s="8"/>
      <c r="AE44" s="8">
        <f t="shared" si="2"/>
        <v>220</v>
      </c>
    </row>
    <row r="45" spans="1:31" x14ac:dyDescent="0.2">
      <c r="A45" s="11" t="s">
        <v>65</v>
      </c>
      <c r="B45" s="9"/>
      <c r="C45" s="9">
        <v>200</v>
      </c>
      <c r="D45" s="9"/>
      <c r="E45" s="9"/>
      <c r="F45" s="9">
        <v>405</v>
      </c>
      <c r="G45" s="9">
        <v>100</v>
      </c>
      <c r="H45" s="9">
        <v>500</v>
      </c>
      <c r="I45" s="9">
        <v>1500</v>
      </c>
      <c r="J45" s="9">
        <v>150</v>
      </c>
      <c r="K45" s="9"/>
      <c r="L45" s="9">
        <v>50</v>
      </c>
      <c r="M45" s="9"/>
      <c r="N45" s="9">
        <v>50</v>
      </c>
      <c r="O45" s="9">
        <v>75</v>
      </c>
      <c r="P45" s="9">
        <v>240</v>
      </c>
      <c r="Q45" s="9">
        <v>150</v>
      </c>
      <c r="R45" s="9"/>
      <c r="S45" s="9"/>
      <c r="T45" s="9"/>
      <c r="U45" s="9">
        <v>250</v>
      </c>
      <c r="V45" s="9">
        <v>100</v>
      </c>
      <c r="W45" s="9">
        <v>300</v>
      </c>
      <c r="X45" s="9"/>
      <c r="Y45" s="9">
        <v>100</v>
      </c>
      <c r="Z45" s="9">
        <v>1700</v>
      </c>
      <c r="AA45" s="9"/>
      <c r="AB45" s="9">
        <v>75</v>
      </c>
      <c r="AC45" s="9">
        <v>270</v>
      </c>
      <c r="AD45" s="8"/>
      <c r="AE45" s="8">
        <f t="shared" si="2"/>
        <v>6215</v>
      </c>
    </row>
    <row r="46" spans="1:31" x14ac:dyDescent="0.2">
      <c r="A46" s="10" t="s">
        <v>66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>
        <v>200</v>
      </c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8"/>
      <c r="AE46" s="8">
        <f t="shared" si="2"/>
        <v>200</v>
      </c>
    </row>
    <row r="47" spans="1:31" x14ac:dyDescent="0.2">
      <c r="A47" s="10" t="s">
        <v>67</v>
      </c>
      <c r="B47" s="9"/>
      <c r="C47" s="9">
        <v>35</v>
      </c>
      <c r="D47" s="9">
        <v>75</v>
      </c>
      <c r="E47" s="9"/>
      <c r="F47" s="9"/>
      <c r="G47" s="9"/>
      <c r="H47" s="9"/>
      <c r="I47" s="9">
        <v>60</v>
      </c>
      <c r="J47" s="9"/>
      <c r="K47" s="9"/>
      <c r="L47" s="9"/>
      <c r="M47" s="9"/>
      <c r="N47" s="9">
        <v>200</v>
      </c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>
        <v>35</v>
      </c>
      <c r="AC47" s="9"/>
      <c r="AD47" s="8"/>
      <c r="AE47" s="8">
        <f t="shared" si="2"/>
        <v>405</v>
      </c>
    </row>
    <row r="48" spans="1:31" x14ac:dyDescent="0.2">
      <c r="A48" s="10" t="s">
        <v>68</v>
      </c>
      <c r="B48" s="9"/>
      <c r="C48" s="9"/>
      <c r="D48" s="9"/>
      <c r="E48" s="9">
        <v>7638</v>
      </c>
      <c r="F48" s="9"/>
      <c r="G48" s="9">
        <v>100</v>
      </c>
      <c r="H48" s="9"/>
      <c r="I48" s="9"/>
      <c r="J48" s="9">
        <v>50</v>
      </c>
      <c r="K48" s="9"/>
      <c r="L48" s="9">
        <v>60</v>
      </c>
      <c r="M48" s="9"/>
      <c r="N48" s="9">
        <v>180</v>
      </c>
      <c r="O48" s="9"/>
      <c r="P48" s="9">
        <v>60</v>
      </c>
      <c r="Q48" s="9">
        <v>240</v>
      </c>
      <c r="R48" s="9"/>
      <c r="S48" s="9"/>
      <c r="T48" s="9"/>
      <c r="U48" s="9"/>
      <c r="V48" s="9">
        <v>100</v>
      </c>
      <c r="W48" s="9">
        <v>6608</v>
      </c>
      <c r="X48" s="9"/>
      <c r="Y48" s="9"/>
      <c r="Z48" s="9"/>
      <c r="AA48" s="9"/>
      <c r="AB48" s="9"/>
      <c r="AC48" s="9"/>
      <c r="AD48" s="8"/>
      <c r="AE48" s="8">
        <f t="shared" si="2"/>
        <v>15036</v>
      </c>
    </row>
    <row r="49" spans="1:31" x14ac:dyDescent="0.2">
      <c r="A49" s="10" t="s">
        <v>69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>
        <v>450</v>
      </c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8"/>
      <c r="AE49" s="8">
        <f t="shared" si="2"/>
        <v>450</v>
      </c>
    </row>
    <row r="50" spans="1:31" x14ac:dyDescent="0.2">
      <c r="A50" s="11" t="s">
        <v>70</v>
      </c>
      <c r="B50" s="9"/>
      <c r="C50" s="9"/>
      <c r="D50" s="9"/>
      <c r="E50" s="9"/>
      <c r="F50" s="9"/>
      <c r="G50" s="9">
        <v>50</v>
      </c>
      <c r="H50" s="9">
        <v>600</v>
      </c>
      <c r="I50" s="9">
        <v>150</v>
      </c>
      <c r="J50" s="9">
        <v>50</v>
      </c>
      <c r="K50" s="9"/>
      <c r="L50" s="9">
        <v>250</v>
      </c>
      <c r="M50" s="9"/>
      <c r="N50" s="9">
        <v>250</v>
      </c>
      <c r="O50" s="9">
        <v>50</v>
      </c>
      <c r="P50" s="9">
        <v>100</v>
      </c>
      <c r="Q50" s="9">
        <v>80</v>
      </c>
      <c r="R50" s="9"/>
      <c r="S50" s="9"/>
      <c r="T50" s="9"/>
      <c r="U50" s="9"/>
      <c r="V50" s="9"/>
      <c r="W50" s="9"/>
      <c r="X50" s="9"/>
      <c r="Y50" s="9">
        <v>200</v>
      </c>
      <c r="Z50" s="9"/>
      <c r="AA50" s="9"/>
      <c r="AB50" s="9">
        <v>50</v>
      </c>
      <c r="AC50" s="9">
        <v>25</v>
      </c>
      <c r="AD50" s="8"/>
      <c r="AE50" s="8">
        <f t="shared" si="2"/>
        <v>1855</v>
      </c>
    </row>
    <row r="51" spans="1:31" x14ac:dyDescent="0.2">
      <c r="A51" s="11" t="s">
        <v>71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>
        <v>1200</v>
      </c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8"/>
      <c r="AE51" s="8">
        <f t="shared" si="2"/>
        <v>1200</v>
      </c>
    </row>
    <row r="52" spans="1:31" x14ac:dyDescent="0.2">
      <c r="A52" s="10" t="s">
        <v>72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8"/>
      <c r="P52" s="9"/>
      <c r="Q52" s="9"/>
      <c r="R52" s="9"/>
      <c r="S52" s="9"/>
      <c r="T52" s="9"/>
      <c r="U52" s="9"/>
      <c r="V52" s="9"/>
      <c r="W52" s="9"/>
      <c r="X52" s="9"/>
      <c r="Y52" s="9"/>
      <c r="Z52" s="9">
        <v>300</v>
      </c>
      <c r="AA52" s="9">
        <v>550</v>
      </c>
      <c r="AB52" s="9"/>
      <c r="AC52" s="9"/>
      <c r="AD52" s="8"/>
      <c r="AE52" s="8">
        <f t="shared" si="2"/>
        <v>850</v>
      </c>
    </row>
    <row r="53" spans="1:31" x14ac:dyDescent="0.2">
      <c r="A53" s="10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12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8"/>
      <c r="AE53" s="13"/>
    </row>
    <row r="54" spans="1:31" x14ac:dyDescent="0.2">
      <c r="A54" s="7" t="s">
        <v>73</v>
      </c>
      <c r="B54" s="14">
        <f>SUM(B2:B52)</f>
        <v>560</v>
      </c>
      <c r="C54" s="14">
        <f>SUM(C2:C52)</f>
        <v>2655</v>
      </c>
      <c r="D54" s="14">
        <f>SUM(D3:D52)</f>
        <v>1685</v>
      </c>
      <c r="E54" s="14">
        <f>SUM(E2:E52)</f>
        <v>8750</v>
      </c>
      <c r="F54" s="14">
        <f>SUM(F2:F52)</f>
        <v>1755</v>
      </c>
      <c r="G54" s="14">
        <f>SUM(G2:G52)</f>
        <v>1310</v>
      </c>
      <c r="H54" s="14">
        <f>SUM(H3:H50)</f>
        <v>4270</v>
      </c>
      <c r="I54" s="14">
        <f t="shared" ref="I54:N54" si="3">SUM(I2:I52)</f>
        <v>6090</v>
      </c>
      <c r="J54" s="14">
        <f t="shared" si="3"/>
        <v>810</v>
      </c>
      <c r="K54" s="14">
        <f t="shared" si="3"/>
        <v>1600</v>
      </c>
      <c r="L54" s="3">
        <f t="shared" si="3"/>
        <v>1770</v>
      </c>
      <c r="M54" s="15">
        <f t="shared" si="3"/>
        <v>2800</v>
      </c>
      <c r="N54" s="16">
        <f t="shared" si="3"/>
        <v>4710</v>
      </c>
      <c r="O54" s="16">
        <f>SUM(O2:O50)</f>
        <v>1035</v>
      </c>
      <c r="P54" s="16">
        <f t="shared" ref="P54:AC54" si="4">SUM(P2:P52)</f>
        <v>1460</v>
      </c>
      <c r="Q54" s="17">
        <f t="shared" si="4"/>
        <v>2770</v>
      </c>
      <c r="R54" s="16">
        <f t="shared" si="4"/>
        <v>560</v>
      </c>
      <c r="S54" s="16">
        <f t="shared" si="4"/>
        <v>75</v>
      </c>
      <c r="T54" s="16">
        <f t="shared" si="4"/>
        <v>225</v>
      </c>
      <c r="U54" s="16">
        <f t="shared" si="4"/>
        <v>250</v>
      </c>
      <c r="V54" s="16">
        <f t="shared" si="4"/>
        <v>1510</v>
      </c>
      <c r="W54" s="16">
        <f t="shared" si="4"/>
        <v>8808</v>
      </c>
      <c r="X54" s="16">
        <f t="shared" si="4"/>
        <v>2370</v>
      </c>
      <c r="Y54" s="16">
        <f t="shared" si="4"/>
        <v>860</v>
      </c>
      <c r="Z54" s="16">
        <f t="shared" si="4"/>
        <v>2610</v>
      </c>
      <c r="AA54" s="16">
        <f t="shared" si="4"/>
        <v>550</v>
      </c>
      <c r="AB54" s="16">
        <f t="shared" si="4"/>
        <v>1825</v>
      </c>
      <c r="AC54" s="14">
        <f t="shared" si="4"/>
        <v>880</v>
      </c>
      <c r="AD54" s="18"/>
      <c r="AE54" s="16">
        <f>SUM(AE2:AE52)</f>
        <v>64553</v>
      </c>
    </row>
    <row r="55" spans="1:31" x14ac:dyDescent="0.2">
      <c r="A55" s="19"/>
      <c r="B55" s="12"/>
      <c r="C55" s="12"/>
      <c r="D55" s="12"/>
      <c r="E55" s="12"/>
      <c r="F55" s="12"/>
      <c r="G55" s="12"/>
      <c r="H55" s="12"/>
      <c r="I55" s="12"/>
      <c r="J55" s="20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21"/>
      <c r="X55" s="21"/>
      <c r="Y55" s="12"/>
      <c r="Z55" s="12"/>
      <c r="AA55" s="21"/>
      <c r="AB55" s="12"/>
      <c r="AC55" s="12"/>
      <c r="AD55" s="12"/>
      <c r="AE55" s="12"/>
    </row>
    <row r="56" spans="1:31" x14ac:dyDescent="0.2">
      <c r="A56" s="10"/>
      <c r="B56" s="21"/>
      <c r="C56" s="12"/>
      <c r="D56" s="12"/>
      <c r="E56" s="12"/>
      <c r="F56" s="12"/>
      <c r="G56" s="12"/>
      <c r="H56" s="12"/>
      <c r="I56" s="12"/>
      <c r="J56" s="22"/>
      <c r="K56" s="12"/>
      <c r="L56" s="23"/>
      <c r="M56" s="23"/>
      <c r="N56" s="12"/>
      <c r="O56" s="22"/>
      <c r="P56" s="23"/>
      <c r="Q56" s="12"/>
      <c r="R56" s="12"/>
      <c r="S56" s="12"/>
      <c r="T56" s="12"/>
      <c r="U56" s="12"/>
      <c r="V56" s="12"/>
      <c r="W56" s="21"/>
      <c r="X56" s="21"/>
      <c r="Y56" s="12"/>
      <c r="Z56" s="12"/>
      <c r="AA56" s="21"/>
      <c r="AB56" s="12"/>
      <c r="AC56" s="12"/>
      <c r="AD56" s="12"/>
      <c r="AE56" s="12"/>
    </row>
    <row r="57" spans="1:31" x14ac:dyDescent="0.2">
      <c r="A57" s="19"/>
      <c r="B57" s="21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23"/>
      <c r="Q57" s="12"/>
      <c r="R57" s="12"/>
      <c r="S57" s="12"/>
      <c r="T57" s="12"/>
      <c r="U57" s="12"/>
      <c r="V57" s="12"/>
      <c r="W57" s="21"/>
      <c r="X57" s="21"/>
      <c r="Y57" s="12"/>
      <c r="Z57" s="12"/>
      <c r="AA57" s="21"/>
      <c r="AB57" s="12"/>
      <c r="AC57" s="8"/>
      <c r="AD57" s="12"/>
      <c r="AE57" s="9"/>
    </row>
    <row r="58" spans="1:31" x14ac:dyDescent="0.2">
      <c r="A58" s="10"/>
      <c r="B58" s="21"/>
      <c r="C58" s="12"/>
      <c r="D58" s="12"/>
      <c r="E58" s="12"/>
      <c r="F58" s="12"/>
      <c r="G58" s="12"/>
      <c r="H58" s="12"/>
      <c r="I58" s="12"/>
      <c r="J58" s="24"/>
      <c r="K58" s="12"/>
      <c r="L58" s="23"/>
      <c r="M58" s="23"/>
      <c r="N58" s="12"/>
      <c r="O58" s="12"/>
      <c r="P58" s="23"/>
      <c r="Q58" s="12"/>
      <c r="R58" s="12"/>
      <c r="S58" s="12"/>
      <c r="T58" s="12"/>
      <c r="U58" s="12"/>
      <c r="V58" s="12"/>
      <c r="W58" s="21"/>
      <c r="X58" s="21"/>
      <c r="Y58" s="12"/>
      <c r="Z58" s="12"/>
      <c r="AA58" s="21"/>
      <c r="AB58" s="12"/>
      <c r="AC58" s="12"/>
      <c r="AD58" s="12"/>
      <c r="AE58" s="12"/>
    </row>
    <row r="59" spans="1:31" x14ac:dyDescent="0.2">
      <c r="A59" s="10"/>
      <c r="B59" s="25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22"/>
      <c r="P59" s="12"/>
      <c r="Q59" s="12"/>
      <c r="R59" s="12"/>
      <c r="S59" s="12"/>
      <c r="T59" s="12"/>
      <c r="U59" s="12"/>
      <c r="V59" s="12"/>
      <c r="W59" s="21"/>
      <c r="X59" s="12"/>
      <c r="Y59" s="12"/>
      <c r="Z59" s="12"/>
      <c r="AA59" s="12"/>
      <c r="AB59" s="12"/>
      <c r="AC59" s="12"/>
      <c r="AD59" s="12"/>
      <c r="AE59" s="18"/>
    </row>
    <row r="60" spans="1:31" x14ac:dyDescent="0.2">
      <c r="A60" s="26"/>
      <c r="B60" s="21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22"/>
      <c r="P60" s="12"/>
      <c r="Q60" s="12"/>
      <c r="R60" s="12"/>
      <c r="S60" s="12"/>
      <c r="T60" s="12"/>
      <c r="U60" s="12"/>
      <c r="V60" s="12"/>
      <c r="W60" s="21"/>
      <c r="X60" s="12"/>
      <c r="Y60" s="12"/>
      <c r="Z60" s="12"/>
      <c r="AA60" s="12"/>
      <c r="AB60" s="12"/>
      <c r="AC60" s="12"/>
      <c r="AD60" s="12"/>
      <c r="AE60" s="18"/>
    </row>
    <row r="61" spans="1:31" x14ac:dyDescent="0.2">
      <c r="A61" s="10"/>
      <c r="B61" s="21"/>
      <c r="C61" s="12"/>
      <c r="D61" s="12"/>
      <c r="E61" s="12"/>
      <c r="F61" s="12"/>
      <c r="G61" s="12"/>
      <c r="H61" s="12"/>
      <c r="I61" s="12"/>
      <c r="J61" s="22"/>
      <c r="K61" s="12"/>
      <c r="L61" s="23"/>
      <c r="M61" s="23"/>
      <c r="N61" s="12"/>
      <c r="O61" s="22"/>
      <c r="P61" s="23"/>
      <c r="Q61" s="12"/>
      <c r="R61" s="12"/>
      <c r="S61" s="12"/>
      <c r="T61" s="12"/>
      <c r="U61" s="12"/>
      <c r="V61" s="12"/>
      <c r="W61" s="21"/>
      <c r="X61" s="21"/>
      <c r="Y61" s="12"/>
      <c r="Z61" s="12"/>
      <c r="AA61" s="21"/>
      <c r="AB61" s="12"/>
      <c r="AC61" s="12"/>
      <c r="AD61" s="12"/>
      <c r="AE61" s="12"/>
    </row>
    <row r="62" spans="1:31" x14ac:dyDescent="0.2">
      <c r="A62" s="10"/>
      <c r="B62" s="21"/>
      <c r="C62" s="12"/>
      <c r="D62" s="12"/>
      <c r="E62" s="12"/>
      <c r="F62" s="12"/>
      <c r="G62" s="12"/>
      <c r="H62" s="12"/>
      <c r="I62" s="12"/>
      <c r="J62" s="22"/>
      <c r="K62" s="12"/>
      <c r="L62" s="23"/>
      <c r="M62" s="23"/>
      <c r="N62" s="12"/>
      <c r="O62" s="22"/>
      <c r="P62" s="23"/>
      <c r="Q62" s="12"/>
      <c r="R62" s="12"/>
      <c r="S62" s="12"/>
      <c r="T62" s="12"/>
      <c r="U62" s="12"/>
      <c r="V62" s="12"/>
      <c r="W62" s="21"/>
      <c r="X62" s="21"/>
      <c r="Y62" s="12"/>
      <c r="Z62" s="12"/>
      <c r="AA62" s="21"/>
      <c r="AB62" s="12"/>
      <c r="AC62" s="12"/>
      <c r="AD62" s="12"/>
      <c r="AE62" s="12"/>
    </row>
    <row r="63" spans="1:31" x14ac:dyDescent="0.2">
      <c r="A63" s="10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22"/>
      <c r="P63" s="23"/>
      <c r="Q63" s="12"/>
      <c r="R63" s="12"/>
      <c r="S63" s="12"/>
      <c r="T63" s="12"/>
      <c r="U63" s="12"/>
      <c r="V63" s="12"/>
      <c r="W63" s="21"/>
      <c r="X63" s="21"/>
      <c r="Y63" s="12"/>
      <c r="Z63" s="12"/>
      <c r="AA63" s="21"/>
      <c r="AB63" s="12"/>
      <c r="AC63" s="12"/>
      <c r="AD63" s="12"/>
      <c r="AE63" s="12"/>
    </row>
  </sheetData>
  <pageMargins left="0.25" right="0.25" top="0.75" bottom="0.75" header="0.3" footer="0.3"/>
  <pageSetup scale="33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Intergroup Assoc</dc:creator>
  <cp:lastModifiedBy>Microsoft Office User</cp:lastModifiedBy>
  <dcterms:created xsi:type="dcterms:W3CDTF">2017-02-23T16:14:25Z</dcterms:created>
  <dcterms:modified xsi:type="dcterms:W3CDTF">2017-10-13T03:46:41Z</dcterms:modified>
</cp:coreProperties>
</file>